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1AF6F343-7535-47F5-9F90-8F879CFC895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v 0" sheetId="2" r:id="rId1"/>
    <sheet name="Revizyon Tablosu" sheetId="1" r:id="rId2"/>
  </sheets>
  <definedNames>
    <definedName name="aaa" localSheetId="0">#REF!</definedName>
    <definedName name="aaa">#REF!</definedName>
    <definedName name="ADA">#REF!</definedName>
    <definedName name="ADAM">#REF!</definedName>
    <definedName name="FE">#REF!</definedName>
    <definedName name="MADAM">#REF!</definedName>
    <definedName name="Satınalmaetkik1">#REF!</definedName>
    <definedName name="sdsd">#REF!</definedName>
    <definedName name="SONUÇ">#REF!</definedName>
    <definedName name="ssd">#REF!</definedName>
    <definedName name="veri">#REF!</definedName>
    <definedName name="_xlnm.Print_Area" localSheetId="0">'Rev 0'!$A$1:$AD$36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O5" i="2"/>
  <c r="O11" i="2" s="1"/>
  <c r="P11" i="2" s="1"/>
  <c r="E6" i="2"/>
  <c r="E7" i="2"/>
  <c r="E8" i="2"/>
  <c r="E9" i="2"/>
  <c r="Y11" i="2"/>
  <c r="Y13" i="2" s="1"/>
  <c r="Z11" i="2" s="1"/>
  <c r="E12" i="2"/>
  <c r="F12" i="2" s="1"/>
  <c r="O12" i="2"/>
  <c r="P12" i="2"/>
  <c r="Y12" i="2"/>
  <c r="E11" i="2" l="1"/>
  <c r="F11" i="2" s="1"/>
  <c r="Z12" i="2"/>
</calcChain>
</file>

<file path=xl/sharedStrings.xml><?xml version="1.0" encoding="utf-8"?>
<sst xmlns="http://schemas.openxmlformats.org/spreadsheetml/2006/main" count="91" uniqueCount="53">
  <si>
    <t>İMZA:</t>
  </si>
  <si>
    <t xml:space="preserve">TARİH: </t>
  </si>
  <si>
    <t>TARİH:  23.11.2023</t>
  </si>
  <si>
    <t xml:space="preserve">Her bir ÖEK kullanıcısını belirleyin ve yetkinlik, farkındalık ve eğitimlerine yönelik planlama ve uygulamaları gerçekleştirin </t>
  </si>
  <si>
    <t>Her bir ÖEK için değişkenleri tespit edin ve regresyon analizinde kullanın</t>
  </si>
  <si>
    <t>Her enerji türü için, belirlediğiniz tüm ÖEK lerin toplam enerji tüketimlerinin, kuruluş toplam enerji tüketiminin en az %80 olduğuna dikkat edin.</t>
  </si>
  <si>
    <t xml:space="preserve">Binalarda kullandığınız her bir enerji türü için, Enerji kullanım ve tüketimi önemli ölçüde etkileyen (ÖEK) önemli enerji kullanım alanlarını (tesisleri, donanımı, sistemleri, prosesleri ve kuruluş personeli/ kuruluş adına çalışan personeli) belirleyin
</t>
  </si>
  <si>
    <t xml:space="preserve">Talimatlar </t>
  </si>
  <si>
    <t>Not: Bu toplam ER1 sekmesindeki yıllık veriyle aynı olmalıdır</t>
  </si>
  <si>
    <t>Toplam tüketim</t>
  </si>
  <si>
    <t>Toplam ÖEK dışı</t>
  </si>
  <si>
    <t>Toplam ÖEK</t>
  </si>
  <si>
    <t>Kullanıcılar, Bakım</t>
  </si>
  <si>
    <t>Ölçüm yapılmamakta</t>
  </si>
  <si>
    <t>Doluluk</t>
  </si>
  <si>
    <t>Diğer (Ofis, asansör  vb.)</t>
  </si>
  <si>
    <t>Gün ışığı ve Doluluk</t>
  </si>
  <si>
    <t>Aydınlatma ve Elektrik Sistemleri</t>
  </si>
  <si>
    <t>Laboratuvar</t>
  </si>
  <si>
    <t xml:space="preserve">Hava (HDD, CDD), Doluluk </t>
  </si>
  <si>
    <t>Isıtma Havalandırma</t>
  </si>
  <si>
    <t>Isıtma</t>
  </si>
  <si>
    <t>Soğutma Havalandırma</t>
  </si>
  <si>
    <t>EnPG</t>
  </si>
  <si>
    <t>Hedefler kWh</t>
  </si>
  <si>
    <t>Amaçlar</t>
  </si>
  <si>
    <t>Enerji kullanımını kim etkilemektedir?</t>
  </si>
  <si>
    <t>Toplam Kullanımın %'si</t>
  </si>
  <si>
    <t xml:space="preserve">Yıllık TEB (2023) </t>
  </si>
  <si>
    <t xml:space="preserve"> ÖEK ölçülmekte midir? Otomatik/ Manuel</t>
  </si>
  <si>
    <t>Başlıca yönlendiriciler nelerdir?</t>
  </si>
  <si>
    <t>ÖEK'nın Adı</t>
  </si>
  <si>
    <t>No</t>
  </si>
  <si>
    <t>Yıllık TEP (2023)</t>
  </si>
  <si>
    <t>Mazot</t>
  </si>
  <si>
    <t xml:space="preserve">Fuel Oil </t>
  </si>
  <si>
    <t>Elektrik</t>
  </si>
  <si>
    <t xml:space="preserve">Önemli Enerji Kullanımları (ÖEK) Listesi </t>
  </si>
  <si>
    <t>Doküman No: YID.EYB-FR-007
Yayın Tarihi: 01.11.2023
Revizyon No: 00
Revizyon Tarihi:  -
Sayfa: 1/1</t>
  </si>
  <si>
    <t>ÖEK TESPİT VE TAKİP FORMU</t>
  </si>
  <si>
    <t>Yıllık TEP (2024)</t>
  </si>
  <si>
    <t>DOKÜMAN REVİZYON TABLOSU</t>
  </si>
  <si>
    <t>Doküman Kodu</t>
  </si>
  <si>
    <t>Doküman Adı</t>
  </si>
  <si>
    <t>Revizyon no</t>
  </si>
  <si>
    <t>Revizyon Tarihi</t>
  </si>
  <si>
    <t>Revizyon Bilgileri</t>
  </si>
  <si>
    <t>00</t>
  </si>
  <si>
    <t>İlk yayın.</t>
  </si>
  <si>
    <t>ÖEK Tespit ve Takip Formu</t>
  </si>
  <si>
    <t>YID.EYB-FR-007</t>
  </si>
  <si>
    <t>HAZIRLAYAN: Enerji Yönetim Birim Sorumlusu</t>
  </si>
  <si>
    <t>ONAYLAYAN: Rektör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</si>
</sst>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ECB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1"/>
    <xf numFmtId="0" fontId="2" fillId="2" borderId="1" xfId="1" applyFill="1" applyBorder="1"/>
    <xf numFmtId="0" fontId="2" fillId="2" borderId="2" xfId="1" applyFill="1" applyBorder="1"/>
    <xf numFmtId="0" fontId="4" fillId="2" borderId="3" xfId="1" applyFont="1" applyFill="1" applyBorder="1" applyAlignment="1">
      <alignment vertical="top"/>
    </xf>
    <xf numFmtId="0" fontId="4" fillId="2" borderId="1" xfId="1" applyFont="1" applyFill="1" applyBorder="1" applyAlignment="1">
      <alignment vertical="top"/>
    </xf>
    <xf numFmtId="0" fontId="4" fillId="2" borderId="2" xfId="1" applyFont="1" applyFill="1" applyBorder="1" applyAlignment="1">
      <alignment vertical="top"/>
    </xf>
    <xf numFmtId="0" fontId="2" fillId="2" borderId="4" xfId="1" applyFill="1" applyBorder="1"/>
    <xf numFmtId="0" fontId="2" fillId="2" borderId="0" xfId="1" applyFill="1"/>
    <xf numFmtId="14" fontId="3" fillId="2" borderId="0" xfId="1" applyNumberFormat="1" applyFont="1" applyFill="1"/>
    <xf numFmtId="0" fontId="4" fillId="2" borderId="5" xfId="1" applyFont="1" applyFill="1" applyBorder="1" applyAlignment="1">
      <alignment vertical="top"/>
    </xf>
    <xf numFmtId="0" fontId="4" fillId="2" borderId="4" xfId="1" applyFont="1" applyFill="1" applyBorder="1" applyAlignment="1">
      <alignment vertical="top"/>
    </xf>
    <xf numFmtId="0" fontId="4" fillId="2" borderId="0" xfId="1" applyFont="1" applyFill="1" applyAlignment="1">
      <alignment vertical="top"/>
    </xf>
    <xf numFmtId="0" fontId="4" fillId="2" borderId="6" xfId="1" applyFont="1" applyFill="1" applyBorder="1" applyAlignment="1">
      <alignment vertical="top"/>
    </xf>
    <xf numFmtId="0" fontId="4" fillId="2" borderId="7" xfId="1" applyFont="1" applyFill="1" applyBorder="1" applyAlignment="1">
      <alignment vertical="top"/>
    </xf>
    <xf numFmtId="0" fontId="4" fillId="2" borderId="8" xfId="1" applyFont="1" applyFill="1" applyBorder="1" applyAlignment="1">
      <alignment vertical="top"/>
    </xf>
    <xf numFmtId="0" fontId="2" fillId="0" borderId="4" xfId="1" applyBorder="1"/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2" fillId="0" borderId="5" xfId="1" applyBorder="1"/>
    <xf numFmtId="0" fontId="0" fillId="0" borderId="0" xfId="1" applyFont="1"/>
    <xf numFmtId="9" fontId="2" fillId="0" borderId="18" xfId="1" applyNumberFormat="1" applyBorder="1"/>
    <xf numFmtId="3" fontId="6" fillId="3" borderId="19" xfId="1" applyNumberFormat="1" applyFont="1" applyFill="1" applyBorder="1" applyAlignment="1">
      <alignment horizontal="center" vertical="center" wrapText="1"/>
    </xf>
    <xf numFmtId="0" fontId="2" fillId="0" borderId="19" xfId="1" applyBorder="1"/>
    <xf numFmtId="0" fontId="0" fillId="0" borderId="20" xfId="1" applyFont="1" applyBorder="1"/>
    <xf numFmtId="10" fontId="2" fillId="0" borderId="18" xfId="1" applyNumberFormat="1" applyBorder="1"/>
    <xf numFmtId="4" fontId="6" fillId="3" borderId="19" xfId="1" applyNumberFormat="1" applyFont="1" applyFill="1" applyBorder="1" applyAlignment="1">
      <alignment horizontal="center" vertical="center" wrapText="1"/>
    </xf>
    <xf numFmtId="9" fontId="2" fillId="4" borderId="21" xfId="1" applyNumberFormat="1" applyFill="1" applyBorder="1"/>
    <xf numFmtId="3" fontId="2" fillId="4" borderId="22" xfId="1" applyNumberFormat="1" applyFill="1" applyBorder="1"/>
    <xf numFmtId="0" fontId="2" fillId="4" borderId="22" xfId="1" applyFill="1" applyBorder="1"/>
    <xf numFmtId="0" fontId="0" fillId="4" borderId="23" xfId="1" applyFont="1" applyFill="1" applyBorder="1"/>
    <xf numFmtId="10" fontId="2" fillId="5" borderId="21" xfId="1" applyNumberFormat="1" applyFill="1" applyBorder="1"/>
    <xf numFmtId="4" fontId="2" fillId="5" borderId="22" xfId="1" applyNumberFormat="1" applyFill="1" applyBorder="1" applyAlignment="1">
      <alignment horizontal="center" vertical="center"/>
    </xf>
    <xf numFmtId="0" fontId="2" fillId="5" borderId="22" xfId="1" applyFill="1" applyBorder="1"/>
    <xf numFmtId="0" fontId="0" fillId="5" borderId="23" xfId="1" applyFont="1" applyFill="1" applyBorder="1"/>
    <xf numFmtId="9" fontId="2" fillId="6" borderId="24" xfId="1" applyNumberFormat="1" applyFill="1" applyBorder="1"/>
    <xf numFmtId="3" fontId="0" fillId="6" borderId="25" xfId="1" applyNumberFormat="1" applyFont="1" applyFill="1" applyBorder="1"/>
    <xf numFmtId="0" fontId="2" fillId="6" borderId="25" xfId="1" applyFill="1" applyBorder="1"/>
    <xf numFmtId="0" fontId="0" fillId="6" borderId="26" xfId="1" applyFont="1" applyFill="1" applyBorder="1"/>
    <xf numFmtId="10" fontId="2" fillId="7" borderId="24" xfId="1" applyNumberFormat="1" applyFill="1" applyBorder="1"/>
    <xf numFmtId="4" fontId="0" fillId="7" borderId="25" xfId="1" applyNumberFormat="1" applyFont="1" applyFill="1" applyBorder="1" applyAlignment="1">
      <alignment horizontal="center" vertical="center"/>
    </xf>
    <xf numFmtId="0" fontId="2" fillId="7" borderId="25" xfId="1" applyFill="1" applyBorder="1"/>
    <xf numFmtId="0" fontId="0" fillId="7" borderId="26" xfId="1" applyFont="1" applyFill="1" applyBorder="1"/>
    <xf numFmtId="0" fontId="2" fillId="0" borderId="6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9" fontId="0" fillId="0" borderId="7" xfId="3" applyFont="1" applyFill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" fillId="0" borderId="8" xfId="1" applyBorder="1"/>
    <xf numFmtId="0" fontId="2" fillId="0" borderId="0" xfId="1" applyAlignment="1">
      <alignment horizontal="center" vertical="center" wrapText="1"/>
    </xf>
    <xf numFmtId="9" fontId="0" fillId="0" borderId="0" xfId="3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 vertical="center"/>
    </xf>
    <xf numFmtId="0" fontId="6" fillId="0" borderId="2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9" fontId="7" fillId="0" borderId="28" xfId="3" applyFont="1" applyFill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/>
    </xf>
    <xf numFmtId="9" fontId="8" fillId="0" borderId="28" xfId="3" applyFont="1" applyFill="1" applyBorder="1" applyAlignment="1">
      <alignment horizontal="center" vertical="center" wrapText="1"/>
    </xf>
    <xf numFmtId="3" fontId="8" fillId="0" borderId="28" xfId="1" applyNumberFormat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9" fontId="9" fillId="0" borderId="22" xfId="3" applyFont="1" applyFill="1" applyBorder="1" applyAlignment="1">
      <alignment horizontal="center" vertical="center" wrapText="1"/>
    </xf>
    <xf numFmtId="4" fontId="9" fillId="0" borderId="28" xfId="1" applyNumberFormat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left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9" fontId="7" fillId="0" borderId="22" xfId="3" applyFont="1" applyFill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/>
    </xf>
    <xf numFmtId="9" fontId="8" fillId="0" borderId="22" xfId="3" applyFont="1" applyFill="1" applyBorder="1" applyAlignment="1">
      <alignment horizontal="center" vertical="center" wrapText="1"/>
    </xf>
    <xf numFmtId="3" fontId="8" fillId="0" borderId="22" xfId="1" applyNumberFormat="1" applyFont="1" applyBorder="1" applyAlignment="1">
      <alignment horizontal="center" vertical="center" wrapText="1"/>
    </xf>
    <xf numFmtId="4" fontId="9" fillId="0" borderId="22" xfId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left" vertical="center" wrapText="1"/>
    </xf>
    <xf numFmtId="3" fontId="10" fillId="0" borderId="22" xfId="1" applyNumberFormat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164" fontId="9" fillId="0" borderId="22" xfId="3" applyNumberFormat="1" applyFont="1" applyFill="1" applyBorder="1" applyAlignment="1">
      <alignment horizontal="center" vertical="center" wrapText="1"/>
    </xf>
    <xf numFmtId="0" fontId="8" fillId="0" borderId="22" xfId="1" applyFont="1" applyBorder="1" applyAlignment="1">
      <alignment horizontal="left" vertical="center" wrapText="1"/>
    </xf>
    <xf numFmtId="9" fontId="10" fillId="0" borderId="22" xfId="3" applyFont="1" applyFill="1" applyBorder="1" applyAlignment="1">
      <alignment horizontal="center" vertical="center" wrapText="1"/>
    </xf>
    <xf numFmtId="4" fontId="6" fillId="0" borderId="22" xfId="1" applyNumberFormat="1" applyFont="1" applyBorder="1" applyAlignment="1">
      <alignment horizontal="center" vertical="center" wrapText="1"/>
    </xf>
    <xf numFmtId="10" fontId="6" fillId="0" borderId="22" xfId="3" applyNumberFormat="1" applyFont="1" applyFill="1" applyBorder="1" applyAlignment="1">
      <alignment horizontal="center" vertical="center" wrapText="1"/>
    </xf>
    <xf numFmtId="4" fontId="10" fillId="0" borderId="22" xfId="1" applyNumberFormat="1" applyFont="1" applyBorder="1" applyAlignment="1">
      <alignment horizontal="center" vertical="center" wrapText="1"/>
    </xf>
    <xf numFmtId="0" fontId="11" fillId="8" borderId="21" xfId="1" applyFont="1" applyFill="1" applyBorder="1" applyAlignment="1">
      <alignment horizontal="center" vertical="center" wrapText="1"/>
    </xf>
    <xf numFmtId="0" fontId="11" fillId="8" borderId="22" xfId="1" applyFont="1" applyFill="1" applyBorder="1" applyAlignment="1">
      <alignment horizontal="center" vertical="center" wrapText="1"/>
    </xf>
    <xf numFmtId="0" fontId="11" fillId="8" borderId="23" xfId="1" applyFont="1" applyFill="1" applyBorder="1" applyAlignment="1">
      <alignment horizontal="center" vertical="center"/>
    </xf>
    <xf numFmtId="0" fontId="12" fillId="0" borderId="4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2" fillId="0" borderId="35" xfId="1" applyBorder="1" applyAlignment="1">
      <alignment wrapText="1"/>
    </xf>
    <xf numFmtId="0" fontId="2" fillId="0" borderId="32" xfId="1" applyBorder="1" applyAlignment="1">
      <alignment wrapText="1"/>
    </xf>
    <xf numFmtId="0" fontId="3" fillId="0" borderId="22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/>
    </xf>
    <xf numFmtId="14" fontId="17" fillId="0" borderId="2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4" xfId="2" applyBorder="1" applyAlignment="1">
      <alignment horizontal="left" vertical="top" wrapText="1"/>
    </xf>
    <xf numFmtId="0" fontId="1" fillId="0" borderId="13" xfId="2" applyBorder="1" applyAlignment="1">
      <alignment horizontal="left" vertical="top" wrapText="1"/>
    </xf>
    <xf numFmtId="0" fontId="1" fillId="0" borderId="12" xfId="2" applyBorder="1"/>
    <xf numFmtId="0" fontId="1" fillId="0" borderId="11" xfId="2" applyBorder="1" applyAlignment="1">
      <alignment horizontal="left" vertical="top" wrapText="1"/>
    </xf>
    <xf numFmtId="0" fontId="1" fillId="0" borderId="10" xfId="2" applyBorder="1" applyAlignment="1">
      <alignment horizontal="left" vertical="top" wrapText="1"/>
    </xf>
    <xf numFmtId="0" fontId="1" fillId="0" borderId="9" xfId="2" applyBorder="1"/>
    <xf numFmtId="0" fontId="15" fillId="0" borderId="36" xfId="1" applyFont="1" applyBorder="1" applyAlignment="1">
      <alignment horizontal="center" vertical="center" wrapText="1"/>
    </xf>
    <xf numFmtId="0" fontId="15" fillId="0" borderId="31" xfId="1" applyFont="1" applyBorder="1" applyAlignment="1">
      <alignment horizontal="center" vertical="center" wrapText="1"/>
    </xf>
    <xf numFmtId="0" fontId="15" fillId="0" borderId="35" xfId="1" applyFont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top"/>
    </xf>
    <xf numFmtId="0" fontId="4" fillId="2" borderId="7" xfId="1" applyFont="1" applyFill="1" applyBorder="1" applyAlignment="1">
      <alignment horizontal="left" vertical="top"/>
    </xf>
    <xf numFmtId="0" fontId="4" fillId="2" borderId="6" xfId="1" applyFont="1" applyFill="1" applyBorder="1" applyAlignment="1">
      <alignment horizontal="left" vertical="top"/>
    </xf>
    <xf numFmtId="0" fontId="14" fillId="0" borderId="34" xfId="1" applyFont="1" applyBorder="1" applyAlignment="1">
      <alignment horizontal="left" wrapText="1"/>
    </xf>
    <xf numFmtId="0" fontId="14" fillId="0" borderId="33" xfId="1" applyFont="1" applyBorder="1" applyAlignment="1">
      <alignment horizontal="left" wrapText="1"/>
    </xf>
    <xf numFmtId="0" fontId="12" fillId="0" borderId="32" xfId="1" applyFont="1" applyBorder="1" applyAlignment="1">
      <alignment vertical="center"/>
    </xf>
    <xf numFmtId="0" fontId="1" fillId="0" borderId="31" xfId="2" applyBorder="1" applyAlignment="1">
      <alignment vertical="center"/>
    </xf>
    <xf numFmtId="0" fontId="1" fillId="0" borderId="30" xfId="2" applyBorder="1" applyAlignment="1">
      <alignment vertical="center"/>
    </xf>
    <xf numFmtId="0" fontId="12" fillId="8" borderId="26" xfId="1" applyFont="1" applyFill="1" applyBorder="1" applyAlignment="1">
      <alignment horizontal="center"/>
    </xf>
    <xf numFmtId="0" fontId="12" fillId="8" borderId="25" xfId="1" applyFont="1" applyFill="1" applyBorder="1" applyAlignment="1">
      <alignment horizontal="center"/>
    </xf>
    <xf numFmtId="0" fontId="12" fillId="8" borderId="24" xfId="1" applyFont="1" applyFill="1" applyBorder="1" applyAlignment="1">
      <alignment horizontal="center"/>
    </xf>
    <xf numFmtId="0" fontId="5" fillId="2" borderId="17" xfId="1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horizontal="left" vertical="center" wrapText="1"/>
    </xf>
    <xf numFmtId="0" fontId="1" fillId="0" borderId="15" xfId="2" applyBorder="1"/>
    <xf numFmtId="0" fontId="3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2" fillId="0" borderId="0" xfId="1" applyFill="1"/>
  </cellXfs>
  <cellStyles count="4">
    <cellStyle name="Normal" xfId="0" builtinId="0"/>
    <cellStyle name="Normal 2" xfId="2" xr:uid="{00000000-0005-0000-0000-000001000000}"/>
    <cellStyle name="Normal 2 2" xfId="1" xr:uid="{00000000-0005-0000-0000-000002000000}"/>
    <cellStyle name="Percent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529416608392102E-2"/>
          <c:y val="0.22280274581062001"/>
          <c:w val="0.84469020527820726"/>
          <c:h val="0.70759216636382005"/>
        </c:manualLayout>
      </c:layout>
      <c:pie3DChart>
        <c:varyColors val="1"/>
        <c:ser>
          <c:idx val="0"/>
          <c:order val="0"/>
          <c:dPt>
            <c:idx val="2"/>
            <c:bubble3D val="0"/>
            <c:explosion val="1"/>
            <c:extLst>
              <c:ext xmlns:c16="http://schemas.microsoft.com/office/drawing/2014/chart" uri="{C3380CC4-5D6E-409C-BE32-E72D297353CC}">
                <c16:uniqueId val="{00000001-D739-4AEB-87AF-B9EB6517E47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'Rev 0'!$B$5:$B$9</c:f>
              <c:strCache>
                <c:ptCount val="5"/>
                <c:pt idx="0">
                  <c:v>Soğutma Havalandırma</c:v>
                </c:pt>
                <c:pt idx="1">
                  <c:v>Isıtma Havalandırma</c:v>
                </c:pt>
                <c:pt idx="2">
                  <c:v>Laboratuvar</c:v>
                </c:pt>
                <c:pt idx="3">
                  <c:v>Aydınlatma ve Elektrik Sistemleri</c:v>
                </c:pt>
                <c:pt idx="4">
                  <c:v>Diğer (Ofis, asansör  vb.)</c:v>
                </c:pt>
              </c:strCache>
            </c:strRef>
          </c:cat>
          <c:val>
            <c:numRef>
              <c:f>'Rev 0'!$E$5:$E$9</c:f>
              <c:numCache>
                <c:formatCode>#,##0.00</c:formatCode>
                <c:ptCount val="5"/>
                <c:pt idx="0">
                  <c:v>452.90850000000006</c:v>
                </c:pt>
                <c:pt idx="1">
                  <c:v>123.5205</c:v>
                </c:pt>
                <c:pt idx="2">
                  <c:v>82.347000000000008</c:v>
                </c:pt>
                <c:pt idx="3">
                  <c:v>82.347000000000008</c:v>
                </c:pt>
                <c:pt idx="4">
                  <c:v>82.347000000000008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9-4AEB-87AF-B9EB6517E47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.75977738968218"/>
          <c:y val="0.12073154317248805"/>
          <c:w val="0.24022258045856201"/>
          <c:h val="0.84827983040581745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22" l="0.70000000000000118" r="0.70000000000000118" t="0.75000000000000122" header="0.3000000000000001" footer="0.30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7.7573995558247524E-2"/>
          <c:w val="0.25767443132108508"/>
          <c:h val="0.844977185544115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'Rev 0'!$A$11</c:f>
              <c:strCache>
                <c:ptCount val="1"/>
                <c:pt idx="0">
                  <c:v>Toplam ÖEK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'Rev 0'!$F$11</c:f>
              <c:numCache>
                <c:formatCode>0.00%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D-4CBB-A3BE-04D474EFA365}"/>
            </c:ext>
          </c:extLst>
        </c:ser>
        <c:ser>
          <c:idx val="1"/>
          <c:order val="1"/>
          <c:tx>
            <c:strRef>
              <c:f>'Rev 0'!$A$12</c:f>
              <c:strCache>
                <c:ptCount val="1"/>
                <c:pt idx="0">
                  <c:v>Toplam ÖEK dışı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'Rev 0'!$F$12</c:f>
              <c:numCache>
                <c:formatCode>0.00%</c:formatCode>
                <c:ptCount val="1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8D-4CBB-A3BE-04D474EFA3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204940032"/>
        <c:axId val="204941568"/>
      </c:barChart>
      <c:catAx>
        <c:axId val="204940032"/>
        <c:scaling>
          <c:orientation val="minMax"/>
        </c:scaling>
        <c:delete val="1"/>
        <c:axPos val="b"/>
        <c:majorTickMark val="out"/>
        <c:minorTickMark val="none"/>
        <c:tickLblPos val="none"/>
        <c:crossAx val="204941568"/>
        <c:crosses val="autoZero"/>
        <c:auto val="1"/>
        <c:lblAlgn val="ctr"/>
        <c:lblOffset val="100"/>
        <c:noMultiLvlLbl val="0"/>
      </c:catAx>
      <c:valAx>
        <c:axId val="204941568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one"/>
        <c:crossAx val="204940032"/>
        <c:crosses val="autoZero"/>
        <c:crossBetween val="between"/>
        <c:majorUnit val="0.2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38342672282243923"/>
          <c:y val="7.8636785786392119E-2"/>
          <c:w val="0.61154464994201296"/>
          <c:h val="0.1504187361195241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118" r="0.70000000000000118" t="0.75000000000000122" header="0.3000000000000001" footer="0.30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7.7573995558247524E-2"/>
          <c:w val="0.25767443132108508"/>
          <c:h val="0.844977185544115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'Rev 0'!$K$11</c:f>
              <c:strCache>
                <c:ptCount val="1"/>
                <c:pt idx="0">
                  <c:v>Toplam ÖEK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'Rev 0'!$P$11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B-43CC-A491-80F6C9D68B2A}"/>
            </c:ext>
          </c:extLst>
        </c:ser>
        <c:ser>
          <c:idx val="1"/>
          <c:order val="1"/>
          <c:tx>
            <c:strRef>
              <c:f>'Rev 0'!$K$12</c:f>
              <c:strCache>
                <c:ptCount val="1"/>
                <c:pt idx="0">
                  <c:v>Toplam ÖEK dışı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'Rev 0'!$P$12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B-43CC-A491-80F6C9D68B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204980608"/>
        <c:axId val="204982144"/>
      </c:barChart>
      <c:catAx>
        <c:axId val="204980608"/>
        <c:scaling>
          <c:orientation val="minMax"/>
        </c:scaling>
        <c:delete val="1"/>
        <c:axPos val="b"/>
        <c:majorTickMark val="out"/>
        <c:minorTickMark val="none"/>
        <c:tickLblPos val="none"/>
        <c:crossAx val="204982144"/>
        <c:crosses val="autoZero"/>
        <c:auto val="1"/>
        <c:lblAlgn val="ctr"/>
        <c:lblOffset val="100"/>
        <c:noMultiLvlLbl val="0"/>
      </c:catAx>
      <c:valAx>
        <c:axId val="204982144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one"/>
        <c:crossAx val="204980608"/>
        <c:crosses val="autoZero"/>
        <c:crossBetween val="between"/>
        <c:majorUnit val="0.2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38342672282243923"/>
          <c:y val="7.8636785786392119E-2"/>
          <c:w val="0.61154464994201296"/>
          <c:h val="0.1504187361195241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118" r="0.70000000000000118" t="0.75000000000000122" header="0.3000000000000001" footer="0.30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529416608392102E-2"/>
          <c:y val="0.22280274581062001"/>
          <c:w val="0.84469020527820726"/>
          <c:h val="0.70759216636382005"/>
        </c:manualLayout>
      </c:layout>
      <c:pie3DChart>
        <c:varyColors val="1"/>
        <c:ser>
          <c:idx val="0"/>
          <c:order val="0"/>
          <c:dPt>
            <c:idx val="2"/>
            <c:bubble3D val="0"/>
            <c:explosion val="1"/>
            <c:extLst>
              <c:ext xmlns:c16="http://schemas.microsoft.com/office/drawing/2014/chart" uri="{C3380CC4-5D6E-409C-BE32-E72D297353CC}">
                <c16:uniqueId val="{00000001-F99D-4D0A-B5E7-17A1933E720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'Rev 0'!$L$5:$L$9</c:f>
              <c:strCache>
                <c:ptCount val="1"/>
                <c:pt idx="0">
                  <c:v>Isıtma</c:v>
                </c:pt>
              </c:strCache>
            </c:strRef>
          </c:cat>
          <c:val>
            <c:numRef>
              <c:f>'Rev 0'!$O$5:$O$9</c:f>
              <c:numCache>
                <c:formatCode>#,##0</c:formatCode>
                <c:ptCount val="5"/>
                <c:pt idx="0">
                  <c:v>481.41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9D-4D0A-B5E7-17A1933E72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.7597774195414404"/>
          <c:y val="8.8680395719765798E-2"/>
          <c:w val="0.24022258045856201"/>
          <c:h val="0.84827983040581845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22" l="0.70000000000000118" r="0.70000000000000118" t="0.75000000000000122" header="0.3000000000000001" footer="0.30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7.7573995558247524E-2"/>
          <c:w val="0.25767443132108508"/>
          <c:h val="0.844977185544115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'Rev 0'!$K$11</c:f>
              <c:strCache>
                <c:ptCount val="1"/>
                <c:pt idx="0">
                  <c:v>Toplam ÖEK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'Rev 0'!$P$11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7-4B7F-9E93-7D7DFA67497C}"/>
            </c:ext>
          </c:extLst>
        </c:ser>
        <c:ser>
          <c:idx val="1"/>
          <c:order val="1"/>
          <c:tx>
            <c:strRef>
              <c:f>'Rev 0'!$U$12</c:f>
              <c:strCache>
                <c:ptCount val="1"/>
                <c:pt idx="0">
                  <c:v>Toplam ÖEK dışı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'Rev 0'!$Z$12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7-4B7F-9E93-7D7DFA6749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205069312"/>
        <c:axId val="205079296"/>
      </c:barChart>
      <c:catAx>
        <c:axId val="205069312"/>
        <c:scaling>
          <c:orientation val="minMax"/>
        </c:scaling>
        <c:delete val="1"/>
        <c:axPos val="b"/>
        <c:majorTickMark val="out"/>
        <c:minorTickMark val="none"/>
        <c:tickLblPos val="none"/>
        <c:crossAx val="205079296"/>
        <c:crosses val="autoZero"/>
        <c:auto val="1"/>
        <c:lblAlgn val="ctr"/>
        <c:lblOffset val="100"/>
        <c:noMultiLvlLbl val="0"/>
      </c:catAx>
      <c:valAx>
        <c:axId val="205079296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one"/>
        <c:crossAx val="205069312"/>
        <c:crosses val="autoZero"/>
        <c:crossBetween val="between"/>
        <c:majorUnit val="0.2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38342672282243923"/>
          <c:y val="7.8636785786392119E-2"/>
          <c:w val="0.61154464994201296"/>
          <c:h val="0.1504187361195241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118" r="0.70000000000000118" t="0.75000000000000122" header="0.3000000000000001" footer="0.300000000000000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529416608392102E-2"/>
          <c:y val="0.22280274581062001"/>
          <c:w val="0.84469020527820726"/>
          <c:h val="0.70759216636382005"/>
        </c:manualLayout>
      </c:layout>
      <c:pie3DChart>
        <c:varyColors val="1"/>
        <c:ser>
          <c:idx val="0"/>
          <c:order val="0"/>
          <c:dPt>
            <c:idx val="2"/>
            <c:bubble3D val="0"/>
            <c:explosion val="1"/>
            <c:extLst>
              <c:ext xmlns:c16="http://schemas.microsoft.com/office/drawing/2014/chart" uri="{C3380CC4-5D6E-409C-BE32-E72D297353CC}">
                <c16:uniqueId val="{00000001-233B-48F5-8315-C89E76580D86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'Rev 0'!$V$5:$V$9</c:f>
              <c:numCache>
                <c:formatCode>General</c:formatCode>
                <c:ptCount val="5"/>
              </c:numCache>
            </c:numRef>
          </c:cat>
          <c:val>
            <c:numRef>
              <c:f>'Rev 0'!$Y$5:$Y$9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33B-48F5-8315-C89E76580D8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.7597774195414404"/>
          <c:y val="8.8680395719765798E-2"/>
          <c:w val="0.24022258045856201"/>
          <c:h val="0.84827983040581845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22" l="0.70000000000000118" r="0.70000000000000118" t="0.750000000000001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123825</xdr:rowOff>
    </xdr:from>
    <xdr:to>
      <xdr:col>9</xdr:col>
      <xdr:colOff>647699</xdr:colOff>
      <xdr:row>27</xdr:row>
      <xdr:rowOff>123825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3</xdr:col>
      <xdr:colOff>0</xdr:colOff>
      <xdr:row>28</xdr:row>
      <xdr:rowOff>0</xdr:rowOff>
    </xdr:to>
    <xdr:graphicFrame macro="">
      <xdr:nvGraphicFramePr>
        <xdr:cNvPr id="3" name="10 Gráfico">
          <a:extLst>
            <a:ext uri="{FF2B5EF4-FFF2-40B4-BE49-F238E27FC236}">
              <a16:creationId xmlns:a16="http://schemas.microsoft.com/office/drawing/2014/main" id="{00000000-0008-0000-0A00-000003000000}"/>
            </a:ext>
            <a:ext uri="{147F2762-F138-4A5C-976F-8EAC2B608ADB}">
              <a16:predDERef xmlns:a16="http://schemas.microsoft.com/office/drawing/2014/main" pre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22225</xdr:colOff>
      <xdr:row>15</xdr:row>
      <xdr:rowOff>0</xdr:rowOff>
    </xdr:from>
    <xdr:to>
      <xdr:col>13</xdr:col>
      <xdr:colOff>22225</xdr:colOff>
      <xdr:row>28</xdr:row>
      <xdr:rowOff>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A00-000004000000}"/>
            </a:ext>
            <a:ext uri="{147F2762-F138-4A5C-976F-8EAC2B608ADB}">
              <a16:predDERef xmlns:a16="http://schemas.microsoft.com/office/drawing/2014/main" pre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14</xdr:row>
      <xdr:rowOff>120650</xdr:rowOff>
    </xdr:from>
    <xdr:to>
      <xdr:col>19</xdr:col>
      <xdr:colOff>581024</xdr:colOff>
      <xdr:row>27</xdr:row>
      <xdr:rowOff>120650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id="{00000000-0008-0000-0A00-000005000000}"/>
            </a:ext>
            <a:ext uri="{147F2762-F138-4A5C-976F-8EAC2B608ADB}">
              <a16:predDERef xmlns:a16="http://schemas.microsoft.com/office/drawing/2014/main" pre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22225</xdr:colOff>
      <xdr:row>15</xdr:row>
      <xdr:rowOff>0</xdr:rowOff>
    </xdr:from>
    <xdr:to>
      <xdr:col>23</xdr:col>
      <xdr:colOff>22225</xdr:colOff>
      <xdr:row>28</xdr:row>
      <xdr:rowOff>0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A00-000006000000}"/>
            </a:ext>
            <a:ext uri="{147F2762-F138-4A5C-976F-8EAC2B608ADB}">
              <a16:predDERef xmlns:a16="http://schemas.microsoft.com/office/drawing/2014/main" pre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0</xdr:colOff>
      <xdr:row>14</xdr:row>
      <xdr:rowOff>120650</xdr:rowOff>
    </xdr:from>
    <xdr:to>
      <xdr:col>29</xdr:col>
      <xdr:colOff>581024</xdr:colOff>
      <xdr:row>27</xdr:row>
      <xdr:rowOff>120650</xdr:rowOff>
    </xdr:to>
    <xdr:graphicFrame macro="">
      <xdr:nvGraphicFramePr>
        <xdr:cNvPr id="7" name="8 Gráfico">
          <a:extLst>
            <a:ext uri="{FF2B5EF4-FFF2-40B4-BE49-F238E27FC236}">
              <a16:creationId xmlns:a16="http://schemas.microsoft.com/office/drawing/2014/main" id="{00000000-0008-0000-0A00-000007000000}"/>
            </a:ext>
            <a:ext uri="{147F2762-F138-4A5C-976F-8EAC2B608ADB}">
              <a16:predDERef xmlns:a16="http://schemas.microsoft.com/office/drawing/2014/main" pre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52753</xdr:colOff>
      <xdr:row>0</xdr:row>
      <xdr:rowOff>52754</xdr:rowOff>
    </xdr:from>
    <xdr:to>
      <xdr:col>1</xdr:col>
      <xdr:colOff>995728</xdr:colOff>
      <xdr:row>0</xdr:row>
      <xdr:rowOff>953299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765" y="52754"/>
          <a:ext cx="570181" cy="126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9"/>
  <sheetViews>
    <sheetView tabSelected="1" zoomScale="80" zoomScaleNormal="80" workbookViewId="0">
      <selection activeCell="D7" sqref="D7"/>
    </sheetView>
  </sheetViews>
  <sheetFormatPr defaultColWidth="8.88671875" defaultRowHeight="14.4" x14ac:dyDescent="0.3"/>
  <cols>
    <col min="1" max="1" width="2.44140625" style="1" customWidth="1"/>
    <col min="2" max="2" width="17.109375" style="1" customWidth="1"/>
    <col min="3" max="3" width="15.33203125" style="1" customWidth="1"/>
    <col min="4" max="4" width="16.6640625" style="1" customWidth="1"/>
    <col min="5" max="5" width="8.88671875" style="1" customWidth="1"/>
    <col min="6" max="6" width="12.44140625" style="1" bestFit="1" customWidth="1"/>
    <col min="7" max="7" width="13.44140625" style="1" customWidth="1"/>
    <col min="8" max="8" width="12.6640625" style="1" customWidth="1"/>
    <col min="9" max="9" width="7.6640625" style="1" customWidth="1"/>
    <col min="10" max="10" width="8.6640625" style="1" customWidth="1"/>
    <col min="11" max="11" width="3" style="1" customWidth="1"/>
    <col min="12" max="12" width="13.5546875" style="1" customWidth="1"/>
    <col min="13" max="13" width="13.33203125" style="1" customWidth="1"/>
    <col min="14" max="14" width="16.33203125" style="1" customWidth="1"/>
    <col min="15" max="15" width="9.109375" style="1" bestFit="1" customWidth="1"/>
    <col min="16" max="16" width="9.109375" style="1" customWidth="1"/>
    <col min="17" max="17" width="13.44140625" style="1" customWidth="1"/>
    <col min="18" max="18" width="12.6640625" style="1" customWidth="1"/>
    <col min="19" max="19" width="7.6640625" style="1" customWidth="1"/>
    <col min="20" max="20" width="8.6640625" style="1" customWidth="1"/>
    <col min="21" max="21" width="3.88671875" style="1" customWidth="1"/>
    <col min="22" max="22" width="9.44140625" style="1" customWidth="1"/>
    <col min="23" max="23" width="8.88671875" style="1"/>
    <col min="24" max="24" width="15.33203125" style="1" customWidth="1"/>
    <col min="25" max="25" width="9.109375" style="1" bestFit="1" customWidth="1"/>
    <col min="26" max="26" width="9.6640625" style="1" customWidth="1"/>
    <col min="27" max="27" width="8.88671875" style="1" customWidth="1"/>
    <col min="28" max="28" width="12.109375" style="1" customWidth="1"/>
    <col min="29" max="29" width="8.88671875" style="1"/>
    <col min="30" max="30" width="10.5546875" style="1" customWidth="1"/>
    <col min="31" max="16384" width="8.88671875" style="1"/>
  </cols>
  <sheetData>
    <row r="1" spans="1:30" ht="80.849999999999994" customHeight="1" thickBot="1" x14ac:dyDescent="0.35">
      <c r="A1" s="90"/>
      <c r="B1" s="89"/>
      <c r="C1" s="103" t="s">
        <v>39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5"/>
      <c r="AB1" s="109" t="s">
        <v>38</v>
      </c>
      <c r="AC1" s="109"/>
      <c r="AD1" s="110"/>
    </row>
    <row r="2" spans="1:30" ht="18.600000000000001" thickBot="1" x14ac:dyDescent="0.35">
      <c r="A2" s="111" t="s">
        <v>37</v>
      </c>
      <c r="B2" s="112"/>
      <c r="C2" s="112"/>
      <c r="D2" s="112"/>
      <c r="E2" s="112"/>
      <c r="F2" s="112"/>
      <c r="G2" s="112"/>
      <c r="H2" s="112"/>
      <c r="I2" s="112"/>
      <c r="J2" s="113"/>
      <c r="K2" s="111"/>
      <c r="L2" s="112"/>
      <c r="M2" s="112"/>
      <c r="N2" s="112"/>
      <c r="O2" s="112"/>
      <c r="P2" s="112"/>
      <c r="Q2" s="112"/>
      <c r="R2" s="112"/>
      <c r="S2" s="112"/>
      <c r="T2" s="113"/>
      <c r="U2" s="88"/>
      <c r="V2" s="88"/>
      <c r="W2" s="88"/>
      <c r="X2" s="88"/>
      <c r="Y2" s="87"/>
      <c r="Z2" s="87"/>
      <c r="AA2" s="87"/>
      <c r="AB2" s="87"/>
      <c r="AC2" s="87"/>
      <c r="AD2" s="86"/>
    </row>
    <row r="3" spans="1:30" ht="18" x14ac:dyDescent="0.35">
      <c r="A3" s="114" t="s">
        <v>36</v>
      </c>
      <c r="B3" s="115"/>
      <c r="C3" s="115"/>
      <c r="D3" s="115"/>
      <c r="E3" s="115"/>
      <c r="F3" s="115"/>
      <c r="G3" s="115"/>
      <c r="H3" s="115"/>
      <c r="I3" s="115"/>
      <c r="J3" s="116"/>
      <c r="K3" s="114" t="s">
        <v>35</v>
      </c>
      <c r="L3" s="115"/>
      <c r="M3" s="115"/>
      <c r="N3" s="115"/>
      <c r="O3" s="115"/>
      <c r="P3" s="115"/>
      <c r="Q3" s="115"/>
      <c r="R3" s="115"/>
      <c r="S3" s="115"/>
      <c r="T3" s="116"/>
      <c r="U3" s="114" t="s">
        <v>34</v>
      </c>
      <c r="V3" s="115"/>
      <c r="W3" s="115"/>
      <c r="X3" s="115"/>
      <c r="Y3" s="115"/>
      <c r="Z3" s="115"/>
      <c r="AA3" s="115"/>
      <c r="AB3" s="115"/>
      <c r="AC3" s="115"/>
      <c r="AD3" s="116"/>
    </row>
    <row r="4" spans="1:30" ht="61.95" customHeight="1" x14ac:dyDescent="0.3">
      <c r="A4" s="85" t="s">
        <v>32</v>
      </c>
      <c r="B4" s="84" t="s">
        <v>31</v>
      </c>
      <c r="C4" s="84" t="s">
        <v>30</v>
      </c>
      <c r="D4" s="84" t="s">
        <v>29</v>
      </c>
      <c r="E4" s="84" t="s">
        <v>40</v>
      </c>
      <c r="F4" s="84" t="s">
        <v>27</v>
      </c>
      <c r="G4" s="84" t="s">
        <v>26</v>
      </c>
      <c r="H4" s="84" t="s">
        <v>25</v>
      </c>
      <c r="I4" s="84" t="s">
        <v>24</v>
      </c>
      <c r="J4" s="83" t="s">
        <v>23</v>
      </c>
      <c r="K4" s="85" t="s">
        <v>32</v>
      </c>
      <c r="L4" s="84" t="s">
        <v>31</v>
      </c>
      <c r="M4" s="84" t="s">
        <v>30</v>
      </c>
      <c r="N4" s="84" t="s">
        <v>29</v>
      </c>
      <c r="O4" s="84" t="s">
        <v>33</v>
      </c>
      <c r="P4" s="84" t="s">
        <v>27</v>
      </c>
      <c r="Q4" s="84" t="s">
        <v>26</v>
      </c>
      <c r="R4" s="84" t="s">
        <v>25</v>
      </c>
      <c r="S4" s="84" t="s">
        <v>24</v>
      </c>
      <c r="T4" s="83" t="s">
        <v>23</v>
      </c>
      <c r="U4" s="85" t="s">
        <v>32</v>
      </c>
      <c r="V4" s="84" t="s">
        <v>31</v>
      </c>
      <c r="W4" s="84" t="s">
        <v>30</v>
      </c>
      <c r="X4" s="84" t="s">
        <v>29</v>
      </c>
      <c r="Y4" s="84" t="s">
        <v>28</v>
      </c>
      <c r="Z4" s="84" t="s">
        <v>27</v>
      </c>
      <c r="AA4" s="84" t="s">
        <v>26</v>
      </c>
      <c r="AB4" s="84" t="s">
        <v>25</v>
      </c>
      <c r="AC4" s="84" t="s">
        <v>24</v>
      </c>
      <c r="AD4" s="83" t="s">
        <v>23</v>
      </c>
    </row>
    <row r="5" spans="1:30" ht="87.6" customHeight="1" x14ac:dyDescent="0.3">
      <c r="A5" s="70">
        <v>1</v>
      </c>
      <c r="B5" s="74" t="s">
        <v>22</v>
      </c>
      <c r="C5" s="74" t="s">
        <v>19</v>
      </c>
      <c r="D5" s="74" t="s">
        <v>13</v>
      </c>
      <c r="E5" s="82">
        <f>E13*F5</f>
        <v>452.90850000000006</v>
      </c>
      <c r="F5" s="81">
        <v>0.55000000000000004</v>
      </c>
      <c r="G5" s="66" t="s">
        <v>12</v>
      </c>
      <c r="H5" s="66"/>
      <c r="I5" s="66"/>
      <c r="J5" s="65"/>
      <c r="K5" s="70">
        <v>1</v>
      </c>
      <c r="L5" s="66" t="s">
        <v>21</v>
      </c>
      <c r="M5" s="66" t="s">
        <v>19</v>
      </c>
      <c r="N5" s="74" t="s">
        <v>13</v>
      </c>
      <c r="O5" s="75">
        <f>O13*P5</f>
        <v>481.41</v>
      </c>
      <c r="P5" s="81">
        <v>1</v>
      </c>
      <c r="Q5" s="66" t="s">
        <v>12</v>
      </c>
      <c r="R5" s="66"/>
      <c r="S5" s="66"/>
      <c r="T5" s="65"/>
      <c r="U5" s="70">
        <v>1</v>
      </c>
      <c r="V5" s="76"/>
      <c r="W5" s="75"/>
      <c r="X5" s="76"/>
      <c r="Y5" s="75"/>
      <c r="Z5" s="79"/>
      <c r="AA5" s="66"/>
      <c r="AB5" s="66"/>
      <c r="AC5" s="66"/>
      <c r="AD5" s="65"/>
    </row>
    <row r="6" spans="1:30" ht="66" customHeight="1" x14ac:dyDescent="0.3">
      <c r="A6" s="70">
        <v>2</v>
      </c>
      <c r="B6" s="64" t="s">
        <v>20</v>
      </c>
      <c r="C6" s="74" t="s">
        <v>19</v>
      </c>
      <c r="D6" s="74" t="s">
        <v>13</v>
      </c>
      <c r="E6" s="80">
        <f>E13*F6</f>
        <v>123.5205</v>
      </c>
      <c r="F6" s="77">
        <v>0.15</v>
      </c>
      <c r="G6" s="66" t="s">
        <v>12</v>
      </c>
      <c r="H6" s="66"/>
      <c r="I6" s="66"/>
      <c r="J6" s="65"/>
      <c r="K6" s="70">
        <v>2</v>
      </c>
      <c r="L6" s="76"/>
      <c r="M6" s="75"/>
      <c r="N6" s="74"/>
      <c r="O6" s="75"/>
      <c r="P6" s="77"/>
      <c r="Q6" s="66"/>
      <c r="R6" s="66"/>
      <c r="S6" s="66"/>
      <c r="T6" s="65"/>
      <c r="U6" s="70">
        <v>2</v>
      </c>
      <c r="V6" s="69"/>
      <c r="W6" s="75"/>
      <c r="X6" s="76"/>
      <c r="Y6" s="75"/>
      <c r="Z6" s="79"/>
      <c r="AA6" s="66"/>
      <c r="AB6" s="66"/>
      <c r="AC6" s="66"/>
      <c r="AD6" s="65"/>
    </row>
    <row r="7" spans="1:30" ht="81.599999999999994" customHeight="1" x14ac:dyDescent="0.3">
      <c r="A7" s="70">
        <v>3</v>
      </c>
      <c r="B7" s="78" t="s">
        <v>18</v>
      </c>
      <c r="C7" s="78" t="s">
        <v>14</v>
      </c>
      <c r="D7" s="63" t="s">
        <v>13</v>
      </c>
      <c r="E7" s="73">
        <f>E13*F7</f>
        <v>82.347000000000008</v>
      </c>
      <c r="F7" s="61">
        <v>0.1</v>
      </c>
      <c r="G7" s="66" t="s">
        <v>12</v>
      </c>
      <c r="H7" s="66"/>
      <c r="I7" s="66"/>
      <c r="J7" s="65"/>
      <c r="K7" s="70">
        <v>3</v>
      </c>
      <c r="L7" s="66"/>
      <c r="M7" s="75"/>
      <c r="N7" s="74"/>
      <c r="O7" s="72"/>
      <c r="P7" s="77"/>
      <c r="Q7" s="66"/>
      <c r="R7" s="66"/>
      <c r="S7" s="66"/>
      <c r="T7" s="65"/>
      <c r="U7" s="70">
        <v>3</v>
      </c>
      <c r="V7" s="69"/>
      <c r="W7" s="75"/>
      <c r="X7" s="76"/>
      <c r="Y7" s="75"/>
      <c r="Z7" s="71"/>
      <c r="AA7" s="66"/>
      <c r="AB7" s="66"/>
      <c r="AC7" s="66"/>
      <c r="AD7" s="65"/>
    </row>
    <row r="8" spans="1:30" ht="68.400000000000006" customHeight="1" x14ac:dyDescent="0.3">
      <c r="A8" s="70">
        <v>4</v>
      </c>
      <c r="B8" s="74" t="s">
        <v>17</v>
      </c>
      <c r="C8" s="74" t="s">
        <v>16</v>
      </c>
      <c r="D8" s="63" t="s">
        <v>13</v>
      </c>
      <c r="E8" s="73">
        <f>E13*F8</f>
        <v>82.347000000000008</v>
      </c>
      <c r="F8" s="61">
        <v>0.1</v>
      </c>
      <c r="G8" s="60" t="s">
        <v>12</v>
      </c>
      <c r="H8" s="66"/>
      <c r="I8" s="66"/>
      <c r="J8" s="65"/>
      <c r="K8" s="70">
        <v>4</v>
      </c>
      <c r="L8" s="69"/>
      <c r="M8" s="69"/>
      <c r="N8" s="69"/>
      <c r="O8" s="72"/>
      <c r="P8" s="71"/>
      <c r="Q8" s="66"/>
      <c r="R8" s="66"/>
      <c r="S8" s="66"/>
      <c r="T8" s="65"/>
      <c r="U8" s="70">
        <v>4</v>
      </c>
      <c r="V8" s="68"/>
      <c r="W8" s="69"/>
      <c r="X8" s="68"/>
      <c r="Y8" s="68"/>
      <c r="Z8" s="67"/>
      <c r="AA8" s="66"/>
      <c r="AB8" s="66"/>
      <c r="AC8" s="66"/>
      <c r="AD8" s="65"/>
    </row>
    <row r="9" spans="1:30" ht="68.400000000000006" customHeight="1" thickBot="1" x14ac:dyDescent="0.35">
      <c r="A9" s="57">
        <v>5</v>
      </c>
      <c r="B9" s="64" t="s">
        <v>15</v>
      </c>
      <c r="C9" s="64" t="s">
        <v>14</v>
      </c>
      <c r="D9" s="63" t="s">
        <v>13</v>
      </c>
      <c r="E9" s="62">
        <f>E13*F9</f>
        <v>82.347000000000008</v>
      </c>
      <c r="F9" s="61">
        <v>0.1</v>
      </c>
      <c r="G9" s="60" t="s">
        <v>12</v>
      </c>
      <c r="H9" s="53"/>
      <c r="I9" s="53"/>
      <c r="J9" s="52"/>
      <c r="K9" s="57"/>
      <c r="L9" s="56"/>
      <c r="M9" s="56"/>
      <c r="N9" s="56"/>
      <c r="O9" s="59"/>
      <c r="P9" s="58"/>
      <c r="Q9" s="53"/>
      <c r="R9" s="53"/>
      <c r="S9" s="53"/>
      <c r="T9" s="52"/>
      <c r="U9" s="57"/>
      <c r="V9" s="55"/>
      <c r="W9" s="56"/>
      <c r="X9" s="55"/>
      <c r="Y9" s="55"/>
      <c r="Z9" s="54"/>
      <c r="AA9" s="53"/>
      <c r="AB9" s="53"/>
      <c r="AC9" s="53"/>
      <c r="AD9" s="52"/>
    </row>
    <row r="10" spans="1:30" ht="10.050000000000001" customHeight="1" thickBot="1" x14ac:dyDescent="0.35">
      <c r="A10" s="51"/>
      <c r="B10" s="49"/>
      <c r="C10" s="49"/>
      <c r="D10" s="49"/>
      <c r="E10" s="49"/>
      <c r="F10" s="50"/>
      <c r="G10" s="49"/>
      <c r="H10" s="49"/>
      <c r="I10" s="49"/>
      <c r="J10" s="49"/>
      <c r="K10" s="48"/>
      <c r="L10" s="47"/>
      <c r="M10" s="45"/>
      <c r="N10" s="45"/>
      <c r="O10" s="45"/>
      <c r="P10" s="45"/>
      <c r="Q10" s="46"/>
      <c r="R10" s="45"/>
      <c r="S10" s="45"/>
      <c r="T10" s="44"/>
      <c r="U10" s="48"/>
      <c r="V10" s="47"/>
      <c r="W10" s="45"/>
      <c r="X10" s="45"/>
      <c r="Y10" s="45"/>
      <c r="Z10" s="45"/>
      <c r="AA10" s="46"/>
      <c r="AB10" s="45"/>
      <c r="AC10" s="45"/>
      <c r="AD10" s="44"/>
    </row>
    <row r="11" spans="1:30" x14ac:dyDescent="0.3">
      <c r="A11" s="39" t="s">
        <v>11</v>
      </c>
      <c r="B11" s="42"/>
      <c r="C11" s="42"/>
      <c r="D11" s="42"/>
      <c r="E11" s="41">
        <f>E5+E6+E7+E8</f>
        <v>741.12300000000005</v>
      </c>
      <c r="F11" s="40">
        <f>E11/E13</f>
        <v>0.9</v>
      </c>
      <c r="K11" s="43" t="s">
        <v>11</v>
      </c>
      <c r="L11" s="42"/>
      <c r="M11" s="42"/>
      <c r="N11" s="42"/>
      <c r="O11" s="41">
        <f>O5+O6</f>
        <v>481.41</v>
      </c>
      <c r="P11" s="40">
        <f>O11/O13</f>
        <v>1</v>
      </c>
      <c r="T11" s="16"/>
      <c r="U11" s="39" t="s">
        <v>11</v>
      </c>
      <c r="V11" s="38"/>
      <c r="W11" s="38"/>
      <c r="X11" s="38"/>
      <c r="Y11" s="37">
        <f>Y5</f>
        <v>0</v>
      </c>
      <c r="Z11" s="36" t="e">
        <f>Y11/Y13</f>
        <v>#DIV/0!</v>
      </c>
      <c r="AD11" s="16"/>
    </row>
    <row r="12" spans="1:30" x14ac:dyDescent="0.3">
      <c r="A12" s="35" t="s">
        <v>10</v>
      </c>
      <c r="B12" s="34"/>
      <c r="C12" s="34"/>
      <c r="D12" s="34"/>
      <c r="E12" s="33">
        <f>E9</f>
        <v>82.347000000000008</v>
      </c>
      <c r="F12" s="32">
        <f>E12/E13</f>
        <v>0.1</v>
      </c>
      <c r="K12" s="35" t="s">
        <v>10</v>
      </c>
      <c r="L12" s="34"/>
      <c r="M12" s="34"/>
      <c r="N12" s="34"/>
      <c r="O12" s="33">
        <f>O7</f>
        <v>0</v>
      </c>
      <c r="P12" s="32">
        <f>O12/O13</f>
        <v>0</v>
      </c>
      <c r="T12" s="16"/>
      <c r="U12" s="31" t="s">
        <v>10</v>
      </c>
      <c r="V12" s="30"/>
      <c r="W12" s="30"/>
      <c r="X12" s="30"/>
      <c r="Y12" s="29">
        <f>Y6+Y7</f>
        <v>0</v>
      </c>
      <c r="Z12" s="28" t="e">
        <f>Y12/Y13</f>
        <v>#DIV/0!</v>
      </c>
      <c r="AD12" s="16"/>
    </row>
    <row r="13" spans="1:30" ht="15" thickBot="1" x14ac:dyDescent="0.35">
      <c r="A13" s="25" t="s">
        <v>9</v>
      </c>
      <c r="B13" s="24"/>
      <c r="C13" s="24"/>
      <c r="D13" s="24"/>
      <c r="E13" s="27">
        <v>823.47</v>
      </c>
      <c r="F13" s="26">
        <v>1</v>
      </c>
      <c r="K13" s="25" t="s">
        <v>9</v>
      </c>
      <c r="L13" s="24"/>
      <c r="M13" s="24"/>
      <c r="N13" s="24"/>
      <c r="O13" s="27">
        <v>481.41</v>
      </c>
      <c r="P13" s="26">
        <v>1</v>
      </c>
      <c r="T13" s="16"/>
      <c r="U13" s="25" t="s">
        <v>9</v>
      </c>
      <c r="V13" s="24"/>
      <c r="W13" s="24"/>
      <c r="X13" s="24"/>
      <c r="Y13" s="23">
        <f>Y11+Y12</f>
        <v>0</v>
      </c>
      <c r="Z13" s="22">
        <v>1</v>
      </c>
      <c r="AD13" s="16"/>
    </row>
    <row r="14" spans="1:30" x14ac:dyDescent="0.3">
      <c r="A14" s="20"/>
      <c r="B14" s="21"/>
      <c r="K14" s="20"/>
      <c r="L14" s="21"/>
      <c r="T14" s="16"/>
      <c r="U14" s="20"/>
      <c r="V14" s="21" t="s">
        <v>8</v>
      </c>
      <c r="AD14" s="16"/>
    </row>
    <row r="15" spans="1:30" x14ac:dyDescent="0.3">
      <c r="A15" s="20"/>
      <c r="K15" s="20"/>
      <c r="T15" s="16"/>
      <c r="U15" s="20"/>
      <c r="AD15" s="16"/>
    </row>
    <row r="16" spans="1:30" x14ac:dyDescent="0.3">
      <c r="A16" s="20"/>
      <c r="K16" s="20"/>
      <c r="T16" s="16"/>
      <c r="U16" s="20"/>
      <c r="AD16" s="16"/>
    </row>
    <row r="17" spans="1:30" x14ac:dyDescent="0.3">
      <c r="A17" s="20"/>
      <c r="K17" s="20"/>
      <c r="T17" s="16"/>
      <c r="U17" s="20"/>
      <c r="AD17" s="16"/>
    </row>
    <row r="18" spans="1:30" x14ac:dyDescent="0.3">
      <c r="A18" s="20"/>
      <c r="K18" s="20"/>
      <c r="T18" s="16"/>
      <c r="U18" s="20"/>
      <c r="AD18" s="16"/>
    </row>
    <row r="19" spans="1:30" x14ac:dyDescent="0.3">
      <c r="A19" s="20"/>
      <c r="K19" s="20"/>
      <c r="T19" s="16"/>
      <c r="U19" s="20"/>
      <c r="AD19" s="16"/>
    </row>
    <row r="20" spans="1:30" x14ac:dyDescent="0.3">
      <c r="A20" s="20"/>
      <c r="K20" s="20"/>
      <c r="T20" s="16"/>
      <c r="U20" s="20"/>
      <c r="AD20" s="16"/>
    </row>
    <row r="21" spans="1:30" x14ac:dyDescent="0.3">
      <c r="A21" s="20"/>
      <c r="K21" s="20"/>
      <c r="T21" s="16"/>
      <c r="U21" s="20"/>
      <c r="AD21" s="16"/>
    </row>
    <row r="22" spans="1:30" x14ac:dyDescent="0.3">
      <c r="A22" s="20"/>
      <c r="K22" s="20"/>
      <c r="T22" s="16"/>
      <c r="U22" s="20"/>
      <c r="AD22" s="16"/>
    </row>
    <row r="23" spans="1:30" x14ac:dyDescent="0.3">
      <c r="A23" s="20"/>
      <c r="K23" s="20"/>
      <c r="T23" s="16"/>
      <c r="U23" s="20"/>
      <c r="AD23" s="16"/>
    </row>
    <row r="24" spans="1:30" x14ac:dyDescent="0.3">
      <c r="A24" s="20"/>
      <c r="K24" s="20"/>
      <c r="T24" s="16"/>
      <c r="U24" s="20"/>
      <c r="AD24" s="16"/>
    </row>
    <row r="25" spans="1:30" x14ac:dyDescent="0.3">
      <c r="A25" s="20"/>
      <c r="K25" s="20"/>
      <c r="T25" s="16"/>
      <c r="U25" s="20"/>
      <c r="AD25" s="16"/>
    </row>
    <row r="26" spans="1:30" x14ac:dyDescent="0.3">
      <c r="A26" s="20"/>
      <c r="K26" s="20"/>
      <c r="T26" s="16"/>
      <c r="U26" s="20"/>
      <c r="AD26" s="16"/>
    </row>
    <row r="27" spans="1:30" x14ac:dyDescent="0.3">
      <c r="A27" s="20"/>
      <c r="K27" s="20"/>
      <c r="T27" s="16"/>
      <c r="U27" s="20"/>
      <c r="AD27" s="16"/>
    </row>
    <row r="28" spans="1:30" ht="15" thickBot="1" x14ac:dyDescent="0.35">
      <c r="A28" s="19"/>
      <c r="B28" s="18"/>
      <c r="C28" s="18"/>
      <c r="D28" s="18"/>
      <c r="E28" s="18"/>
      <c r="F28" s="18"/>
      <c r="G28" s="18"/>
      <c r="H28" s="18"/>
      <c r="I28" s="18"/>
      <c r="J28" s="18"/>
      <c r="K28" s="19"/>
      <c r="L28" s="18"/>
      <c r="M28" s="18"/>
      <c r="N28" s="18"/>
      <c r="O28" s="18"/>
      <c r="P28" s="18"/>
      <c r="Q28" s="18"/>
      <c r="R28" s="18"/>
      <c r="S28" s="18"/>
      <c r="T28" s="17"/>
      <c r="U28" s="19"/>
      <c r="V28" s="18"/>
      <c r="W28" s="18"/>
      <c r="X28" s="18"/>
      <c r="Y28" s="18"/>
      <c r="Z28" s="18"/>
      <c r="AA28" s="18"/>
      <c r="AB28" s="18"/>
      <c r="AC28" s="18"/>
      <c r="AD28" s="17"/>
    </row>
    <row r="29" spans="1:30" ht="17.399999999999999" x14ac:dyDescent="0.3">
      <c r="A29" s="117" t="s">
        <v>7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9"/>
      <c r="AD29" s="16"/>
    </row>
    <row r="30" spans="1:30" ht="30" customHeight="1" x14ac:dyDescent="0.3">
      <c r="A30" s="97" t="s">
        <v>6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9"/>
      <c r="AD30" s="16"/>
    </row>
    <row r="31" spans="1:30" x14ac:dyDescent="0.3">
      <c r="A31" s="97" t="s">
        <v>5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9"/>
      <c r="AD31" s="16"/>
    </row>
    <row r="32" spans="1:30" x14ac:dyDescent="0.3">
      <c r="A32" s="97" t="s">
        <v>4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9"/>
      <c r="AD32" s="16"/>
    </row>
    <row r="33" spans="1:30" ht="15" thickBot="1" x14ac:dyDescent="0.35">
      <c r="A33" s="100" t="s">
        <v>3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AD33" s="16"/>
    </row>
    <row r="34" spans="1:30" ht="14.4" customHeight="1" x14ac:dyDescent="0.3">
      <c r="A34" s="15" t="s">
        <v>51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3"/>
      <c r="P34" s="106" t="s">
        <v>52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8"/>
    </row>
    <row r="35" spans="1:30" x14ac:dyDescent="0.3">
      <c r="A35" s="10" t="s">
        <v>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1"/>
      <c r="P35" s="10" t="s">
        <v>1</v>
      </c>
      <c r="Q35" s="9">
        <v>45253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7"/>
    </row>
    <row r="36" spans="1:30" ht="46.05" customHeight="1" thickBot="1" x14ac:dyDescent="0.35">
      <c r="A36" s="4" t="s">
        <v>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5"/>
      <c r="P36" s="4" t="s"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2"/>
    </row>
    <row r="39" spans="1:30" x14ac:dyDescent="0.3">
      <c r="Q39" s="122"/>
    </row>
  </sheetData>
  <mergeCells count="13">
    <mergeCell ref="A32:O32"/>
    <mergeCell ref="A33:O33"/>
    <mergeCell ref="C1:AA1"/>
    <mergeCell ref="P34:AD34"/>
    <mergeCell ref="AB1:AD1"/>
    <mergeCell ref="A2:J2"/>
    <mergeCell ref="K2:T2"/>
    <mergeCell ref="A3:J3"/>
    <mergeCell ref="K3:T3"/>
    <mergeCell ref="U3:AD3"/>
    <mergeCell ref="A29:O29"/>
    <mergeCell ref="A30:O30"/>
    <mergeCell ref="A31:O31"/>
  </mergeCells>
  <pageMargins left="0.23622047244094491" right="0.23622047244094491" top="0.74803149606299213" bottom="0.74803149606299213" header="0.31496062992125984" footer="0.31496062992125984"/>
  <pageSetup paperSize="8" scale="64" pageOrder="overThenDown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B20" sqref="B20"/>
    </sheetView>
  </sheetViews>
  <sheetFormatPr defaultRowHeight="14.4" x14ac:dyDescent="0.3"/>
  <cols>
    <col min="1" max="1" width="18.6640625" style="96" customWidth="1"/>
    <col min="2" max="2" width="22.109375" style="96" customWidth="1"/>
    <col min="3" max="3" width="81.33203125" style="96" customWidth="1"/>
  </cols>
  <sheetData>
    <row r="1" spans="1:3" x14ac:dyDescent="0.3">
      <c r="A1" s="120" t="s">
        <v>41</v>
      </c>
      <c r="B1" s="120"/>
      <c r="C1" s="120"/>
    </row>
    <row r="2" spans="1:3" x14ac:dyDescent="0.3">
      <c r="A2" s="91" t="s">
        <v>42</v>
      </c>
      <c r="B2" s="121" t="s">
        <v>50</v>
      </c>
      <c r="C2" s="121"/>
    </row>
    <row r="3" spans="1:3" x14ac:dyDescent="0.3">
      <c r="A3" s="91" t="s">
        <v>43</v>
      </c>
      <c r="B3" s="121" t="s">
        <v>49</v>
      </c>
      <c r="C3" s="121"/>
    </row>
    <row r="4" spans="1:3" x14ac:dyDescent="0.3">
      <c r="A4" s="92" t="s">
        <v>44</v>
      </c>
      <c r="B4" s="92" t="s">
        <v>45</v>
      </c>
      <c r="C4" s="92" t="s">
        <v>46</v>
      </c>
    </row>
    <row r="5" spans="1:3" x14ac:dyDescent="0.3">
      <c r="A5" s="93" t="s">
        <v>47</v>
      </c>
      <c r="B5" s="94">
        <v>45231</v>
      </c>
      <c r="C5" s="95" t="s">
        <v>48</v>
      </c>
    </row>
  </sheetData>
  <mergeCells count="3">
    <mergeCell ref="A1:C1"/>
    <mergeCell ref="B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Rev 0</vt:lpstr>
      <vt:lpstr>Revizyon Tablosu</vt:lpstr>
      <vt:lpstr>'Rev 0'!Yazdırma_Alanı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2025-05-26T21:29:07Z</dcterms:modified>
</cp:coreProperties>
</file>